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2" sheetId="1" state="visible" r:id="rId3"/>
  </sheets>
  <definedNames>
    <definedName function="false" hidden="false" localSheetId="0" name="_xlnm.Print_Area" vbProcedure="false">Лист2!$A$1:$G$28</definedName>
    <definedName function="false" hidden="false" localSheetId="0" name="Print_Titles" vbProcedure="false">Лист2!$9:$10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<sst xmlns="http://schemas.openxmlformats.org/spreadsheetml/2006/main" count="48" uniqueCount="40">
  <si>
    <t xml:space="preserve">Приложение 2</t>
  </si>
  <si>
    <t xml:space="preserve">к извещению об осуществлении закупки</t>
  </si>
  <si>
    <t xml:space="preserve">Обоснование начальной (максимальной) цены контракта</t>
  </si>
  <si>
    <t xml:space="preserve">Способ размещения заказа: </t>
  </si>
  <si>
    <t xml:space="preserve">аукцион в электронной форме
</t>
  </si>
  <si>
    <t xml:space="preserve">Метод определения и обоснования начальной (максимальной) цены контракта:</t>
  </si>
  <si>
    <t xml:space="preserve">метод сопоставимых рыночных цен (анализа рынка)</t>
  </si>
  <si>
    <t xml:space="preserve">Предмет муниципального контракта:</t>
  </si>
  <si>
    <t xml:space="preserve">оказание услуг по передаче неисключительных прав на использование программного обеспечения «РедОС»</t>
  </si>
  <si>
    <t xml:space="preserve">Категории</t>
  </si>
  <si>
    <t xml:space="preserve">Цены / поставщики</t>
  </si>
  <si>
    <t xml:space="preserve">Средняя</t>
  </si>
  <si>
    <t xml:space="preserve">Начальная</t>
  </si>
  <si>
    <t xml:space="preserve">цена, руб</t>
  </si>
  <si>
    <t xml:space="preserve">Наименование товара</t>
  </si>
  <si>
    <t xml:space="preserve">Услуги по предоставлению лицензий на право использовать компьютерное программное обеспечение</t>
  </si>
  <si>
    <t xml:space="preserve">Код ОКПД2/КТРУ:
</t>
  </si>
  <si>
    <t xml:space="preserve">Х</t>
  </si>
  <si>
    <t xml:space="preserve">Количество ед. товара</t>
  </si>
  <si>
    <t xml:space="preserve">штука</t>
  </si>
  <si>
    <t xml:space="preserve">58.29.50.000</t>
  </si>
  <si>
    <t xml:space="preserve">Технические характеристики товара</t>
  </si>
  <si>
    <t xml:space="preserve">Оказание услуг по предоставлению лицензий на право  использования операционной системы «РедОС» (эквивалент не предусмотрен в связи с необходимостью совместимости с уже используемым программным обеспечением Заказчика): Простая (неисключительная) лицензия на право использования операционной системы РЕД ОС без ограничения срока действия. Сертифицированная редакция. Конфигурация Рабочая станция. Включает 1год гарантии (уровень обновлений 1)</t>
  </si>
  <si>
    <t xml:space="preserve">Цена за ед. товара, руб</t>
  </si>
  <si>
    <t xml:space="preserve">Итого</t>
  </si>
  <si>
    <t xml:space="preserve">Программное обеспечение</t>
  </si>
  <si>
    <t xml:space="preserve">Количество, шт</t>
  </si>
  <si>
    <t xml:space="preserve">58.29.11.000-00000003</t>
  </si>
  <si>
    <t xml:space="preserve">- вид лицензии: Простая (неисключительная);
- класс программ для электронных вычислительных машин и баз данных: (02.09) Операционные системы общего назначения;
- способ предоставления: Экземпляр на материальном носителе.</t>
  </si>
  <si>
    <t xml:space="preserve">Итого по поставщикам:</t>
  </si>
  <si>
    <t xml:space="preserve">Дата составления: 07.09.2026</t>
  </si>
  <si>
    <t xml:space="preserve">Начальная (максимальная) цена контракта:</t>
  </si>
  <si>
    <t xml:space="preserve">Поставщик 1:</t>
  </si>
  <si>
    <t xml:space="preserve">коммерческое предложение от 01.04.2026 № 26-07-31</t>
  </si>
  <si>
    <t xml:space="preserve">Поставщик 2:</t>
  </si>
  <si>
    <t xml:space="preserve">коммерческое предложение от 01.04.2026 № 0104-1</t>
  </si>
  <si>
    <t xml:space="preserve">Поставщик 3:</t>
  </si>
  <si>
    <t xml:space="preserve">коммерческое предложение от 01.04.2026 № 39</t>
  </si>
  <si>
    <t xml:space="preserve">Исполнитель: Работник контрактной службы, тел. 5-00-61</t>
  </si>
  <si>
    <t xml:space="preserve">О.В.Дергилев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</si>
</sst>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"/>
    <numFmt numFmtId="166" formatCode="#,##0.00"/>
    <numFmt numFmtId="167" formatCode="@"/>
  </numFmts>
  <fonts count="16">
    <font>
      <sz val="10"/>
      <color theme="1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PT Astra Serif"/>
      <family val="0"/>
      <charset val="1"/>
    </font>
    <font>
      <sz val="12"/>
      <color rgb="FF000000"/>
      <name val="PT Astra Serif"/>
      <family val="0"/>
      <charset val="1"/>
    </font>
    <font>
      <sz val="12"/>
      <name val="PT Astra Serif"/>
      <family val="0"/>
      <charset val="1"/>
    </font>
    <font>
      <b val="true"/>
      <sz val="12"/>
      <name val="PT Astra Serif"/>
      <family val="0"/>
      <charset val="1"/>
    </font>
    <font>
      <b val="true"/>
      <sz val="12"/>
      <color rgb="FF000099"/>
      <name val="PT Astra Serif"/>
      <family val="0"/>
      <charset val="1"/>
    </font>
    <font>
      <sz val="11"/>
      <name val="PT Astra Serif"/>
      <family val="0"/>
      <charset val="1"/>
    </font>
    <font>
      <sz val="8"/>
      <name val="PT Astra Serif"/>
      <family val="0"/>
      <charset val="1"/>
    </font>
    <font>
      <sz val="11"/>
      <color rgb="FF000099"/>
      <name val="PT Astra Serif"/>
      <family val="0"/>
      <charset val="1"/>
    </font>
    <font>
      <b val="true"/>
      <sz val="9"/>
      <name val="PT Astra Serif"/>
      <family val="0"/>
      <charset val="1"/>
    </font>
    <font>
      <b val="true"/>
      <sz val="10"/>
      <name val="PT Astra Serif"/>
      <family val="0"/>
      <charset val="1"/>
    </font>
    <font>
      <sz val="9"/>
      <name val="PT Astra Serif"/>
      <family val="0"/>
      <charset val="1"/>
    </font>
    <font>
      <b val="true"/>
      <sz val="11"/>
      <name val="PT Astra Serif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rgb="FFFDEADA"/>
      </patternFill>
    </fill>
    <fill>
      <patternFill patternType="solid">
        <fgColor theme="9" tint="0.7999"/>
        <bgColor rgb="FFE6E6E6"/>
      </patternFill>
    </fill>
    <fill>
      <patternFill patternType="solid">
        <fgColor theme="9" tint="0.5999"/>
        <bgColor rgb="FFFDEADA"/>
      </patternFill>
    </fill>
    <fill>
      <patternFill patternType="solid">
        <fgColor rgb="FFE6E6E6"/>
        <bgColor rgb="FFFDEADA"/>
      </patternFill>
    </fill>
  </fills>
  <borders count="30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 style="thin"/>
      <top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/>
      <bottom/>
      <diagonal/>
    </border>
    <border diagonalUp="false" diagonalDown="false">
      <left style="medium"/>
      <right style="medium"/>
      <top style="medium"/>
      <bottom style="thin"/>
      <diagonal/>
    </border>
    <border diagonalUp="false" diagonalDown="false">
      <left/>
      <right/>
      <top style="medium"/>
      <bottom style="thin"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/>
      <right/>
      <top style="thin"/>
      <bottom style="medium"/>
      <diagonal/>
    </border>
    <border diagonalUp="false" diagonalDown="false">
      <left/>
      <right style="thin"/>
      <top/>
      <bottom/>
      <diagonal/>
    </border>
    <border diagonalUp="false" diagonalDown="false">
      <left style="medium"/>
      <right/>
      <top style="thin"/>
      <bottom style="thin"/>
      <diagonal/>
    </border>
    <border diagonalUp="false" diagonalDown="false">
      <left style="medium"/>
      <right style="medium"/>
      <top style="thin"/>
      <bottom style="medium"/>
      <diagonal/>
    </border>
    <border diagonalUp="false" diagonalDown="false">
      <left/>
      <right/>
      <top/>
      <bottom style="medium"/>
      <diagonal/>
    </border>
    <border diagonalUp="false" diagonalDown="false">
      <left style="thin"/>
      <right style="thin"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/>
      <right style="thin"/>
      <top style="medium"/>
      <bottom style="medium"/>
      <diagonal/>
    </border>
    <border diagonalUp="false" diagonalDown="false">
      <left style="thin"/>
      <right style="thin"/>
      <top style="medium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left" vertical="top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top" textRotation="0" wrapText="tru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top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8" fillId="2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8" fillId="2" borderId="0" xfId="0" applyFont="true" applyBorder="false" applyAlignment="true" applyProtection="true">
      <alignment horizontal="general" vertical="top" textRotation="0" wrapText="true" indent="0" shrinkToFit="false"/>
      <protection locked="true" hidden="false"/>
    </xf>
    <xf numFmtId="164" fontId="9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0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0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0" borderId="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0" borderId="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2" borderId="10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4" fillId="3" borderId="1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4" fillId="4" borderId="1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4" fillId="2" borderId="1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9" fillId="2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13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4" fillId="0" borderId="14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4" fontId="4" fillId="0" borderId="14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4" fillId="2" borderId="8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4" fillId="2" borderId="15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10" fillId="2" borderId="16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6" fontId="9" fillId="2" borderId="17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6" fontId="9" fillId="0" borderId="4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6" fontId="11" fillId="2" borderId="13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4" fillId="0" borderId="1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1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9" fillId="0" borderId="2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9" fillId="0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9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9" fillId="5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21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7" fontId="10" fillId="2" borderId="16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4" fillId="2" borderId="2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6" fontId="9" fillId="2" borderId="16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4" fillId="2" borderId="2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2" borderId="2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9" fillId="2" borderId="2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9" fillId="2" borderId="2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9" fillId="2" borderId="2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9" fillId="2" borderId="1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2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0" borderId="2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3" fillId="0" borderId="28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14" fillId="0" borderId="2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6" fontId="1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2" borderId="0" xfId="0" applyFont="true" applyBorder="false" applyAlignment="true" applyProtection="true">
      <alignment horizontal="right" vertical="top" textRotation="0" wrapText="false" indent="0" shrinkToFit="false"/>
      <protection locked="true" hidden="false"/>
    </xf>
    <xf numFmtId="164" fontId="9" fillId="2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99"/>
      <rgbColor rgb="FF808000"/>
      <rgbColor rgb="FF800080"/>
      <rgbColor rgb="FF008080"/>
      <rgbColor rgb="FFC0C0C0"/>
      <rgbColor rgb="FF808080"/>
      <rgbColor rgb="FF9999FF"/>
      <rgbColor rgb="FF993366"/>
      <rgbColor rgb="FFFDEADA"/>
      <rgbColor rgb="FFE6E6E6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CD5B5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Liberation Sans" pitchFamily="0" charset="1"/>
        <a:cs typeface="Liberation Sans" pitchFamily="0" charset="1"/>
      </a:majorFont>
      <a:minorFont>
        <a:latin typeface="Calibri" pitchFamily="0" charset="1"/>
        <a:ea typeface="Liberation Sans" pitchFamily="0" charset="1"/>
        <a:cs typeface="Liberation Sans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0" t="0" r="0" b="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0" t="0" r="0" b="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1048576"/>
  <sheetViews>
    <sheetView showFormulas="false" showGridLines="true" showRowColHeaders="true" showZeros="true" rightToLeft="false" tabSelected="true" showOutlineSymbols="true" defaultGridColor="true" view="normal" topLeftCell="A1" colorId="64" zoomScale="175" zoomScaleNormal="175" zoomScalePageLayoutView="100" workbookViewId="0">
      <selection pane="topLeft" activeCell="I7" activeCellId="0" sqref="I7"/>
    </sheetView>
  </sheetViews>
  <sheetFormatPr defaultColWidth="11.5703125" defaultRowHeight="12.75" customHeight="false" zeroHeight="false" outlineLevelRow="0" outlineLevelCol="0"/>
  <cols>
    <col collapsed="false" customWidth="true" hidden="false" outlineLevel="0" max="1" min="1" style="1" width="19.71"/>
    <col collapsed="false" customWidth="true" hidden="false" outlineLevel="0" max="2" min="2" style="1" width="3.42"/>
    <col collapsed="false" customWidth="true" hidden="false" outlineLevel="0" max="5" min="3" style="1" width="17.29"/>
    <col collapsed="false" customWidth="true" hidden="false" outlineLevel="0" max="6" min="6" style="1" width="12.71"/>
    <col collapsed="false" customWidth="true" hidden="false" outlineLevel="0" max="7" min="7" style="1" width="12"/>
    <col collapsed="false" customWidth="false" hidden="false" outlineLevel="0" max="11" min="8" style="2" width="11.57"/>
    <col collapsed="false" customWidth="false" hidden="false" outlineLevel="0" max="16384" min="12" style="1" width="11.57"/>
  </cols>
  <sheetData>
    <row r="1" customFormat="false" ht="15" hidden="false" customHeight="false" outlineLevel="0" collapsed="false">
      <c r="F1" s="3"/>
      <c r="G1" s="3" t="s">
        <v>0</v>
      </c>
    </row>
    <row r="2" customFormat="false" ht="15" hidden="false" customHeight="false" outlineLevel="0" collapsed="false">
      <c r="F2" s="3"/>
      <c r="G2" s="3" t="s">
        <v>1</v>
      </c>
    </row>
    <row r="4" s="1" customFormat="true" ht="15" hidden="false" customHeight="false" outlineLevel="0" collapsed="false">
      <c r="A4" s="4"/>
      <c r="B4" s="4"/>
      <c r="C4" s="4"/>
      <c r="D4" s="5" t="s">
        <v>2</v>
      </c>
      <c r="E4" s="5"/>
      <c r="F4" s="4"/>
      <c r="G4" s="4"/>
    </row>
    <row r="5" s="1" customFormat="true" ht="15" hidden="false" customHeight="false" outlineLevel="0" collapsed="false">
      <c r="A5" s="4"/>
      <c r="B5" s="4"/>
      <c r="C5" s="4"/>
      <c r="D5" s="4"/>
      <c r="E5" s="5"/>
      <c r="F5" s="4"/>
      <c r="G5" s="4"/>
    </row>
    <row r="6" s="1" customFormat="true" ht="15.75" hidden="false" customHeight="true" outlineLevel="0" collapsed="false">
      <c r="A6" s="6" t="s">
        <v>3</v>
      </c>
      <c r="B6" s="6"/>
      <c r="C6" s="6"/>
      <c r="D6" s="7" t="s">
        <v>4</v>
      </c>
      <c r="E6" s="7"/>
      <c r="F6" s="7"/>
      <c r="G6" s="7"/>
      <c r="H6" s="4"/>
      <c r="I6" s="4"/>
    </row>
    <row r="7" s="9" customFormat="true" ht="47.25" hidden="false" customHeight="true" outlineLevel="0" collapsed="false">
      <c r="A7" s="7" t="s">
        <v>5</v>
      </c>
      <c r="B7" s="7"/>
      <c r="C7" s="7"/>
      <c r="D7" s="7" t="s">
        <v>6</v>
      </c>
      <c r="E7" s="7"/>
      <c r="F7" s="7"/>
      <c r="G7" s="7"/>
      <c r="H7" s="8"/>
      <c r="I7" s="8"/>
    </row>
    <row r="8" s="9" customFormat="true" ht="47.25" hidden="false" customHeight="true" outlineLevel="0" collapsed="false">
      <c r="A8" s="10" t="s">
        <v>7</v>
      </c>
      <c r="B8" s="10"/>
      <c r="C8" s="10"/>
      <c r="D8" s="11" t="s">
        <v>8</v>
      </c>
      <c r="E8" s="11"/>
      <c r="F8" s="11"/>
      <c r="G8" s="11"/>
      <c r="H8" s="12"/>
      <c r="I8" s="8"/>
    </row>
    <row r="9" s="1" customFormat="true" ht="13.8" hidden="false" customHeight="false" outlineLevel="0" collapsed="false">
      <c r="A9" s="13" t="s">
        <v>9</v>
      </c>
      <c r="B9" s="14"/>
      <c r="C9" s="15" t="s">
        <v>10</v>
      </c>
      <c r="D9" s="15"/>
      <c r="E9" s="15"/>
      <c r="F9" s="16" t="s">
        <v>11</v>
      </c>
      <c r="G9" s="14" t="s">
        <v>12</v>
      </c>
    </row>
    <row r="10" s="1" customFormat="true" ht="13.8" hidden="false" customHeight="false" outlineLevel="0" collapsed="false">
      <c r="A10" s="17"/>
      <c r="B10" s="18"/>
      <c r="C10" s="19" t="n">
        <v>1</v>
      </c>
      <c r="D10" s="19" t="n">
        <v>2</v>
      </c>
      <c r="E10" s="19" t="n">
        <v>3</v>
      </c>
      <c r="F10" s="20" t="s">
        <v>13</v>
      </c>
      <c r="G10" s="21" t="s">
        <v>13</v>
      </c>
    </row>
    <row r="11" s="1" customFormat="true" ht="26.25" hidden="false" customHeight="true" outlineLevel="0" collapsed="false">
      <c r="A11" s="22" t="s">
        <v>14</v>
      </c>
      <c r="B11" s="23" t="n">
        <v>1</v>
      </c>
      <c r="C11" s="24" t="s">
        <v>15</v>
      </c>
      <c r="D11" s="24"/>
      <c r="E11" s="24"/>
      <c r="F11" s="25" t="s">
        <v>16</v>
      </c>
      <c r="G11" s="26" t="s">
        <v>17</v>
      </c>
    </row>
    <row r="12" s="1" customFormat="true" ht="12.75" hidden="false" customHeight="true" outlineLevel="0" collapsed="false">
      <c r="A12" s="27" t="s">
        <v>18</v>
      </c>
      <c r="B12" s="28" t="n">
        <v>47</v>
      </c>
      <c r="C12" s="28"/>
      <c r="D12" s="28"/>
      <c r="E12" s="29" t="s">
        <v>19</v>
      </c>
      <c r="F12" s="30" t="s">
        <v>20</v>
      </c>
      <c r="G12" s="26"/>
    </row>
    <row r="13" s="1" customFormat="true" ht="64.8" hidden="false" customHeight="true" outlineLevel="0" collapsed="false">
      <c r="A13" s="31" t="s">
        <v>21</v>
      </c>
      <c r="B13" s="32" t="s">
        <v>22</v>
      </c>
      <c r="C13" s="32"/>
      <c r="D13" s="32"/>
      <c r="E13" s="32"/>
      <c r="F13" s="30"/>
      <c r="G13" s="26"/>
    </row>
    <row r="14" s="1" customFormat="true" ht="13.8" hidden="false" customHeight="false" outlineLevel="0" collapsed="false">
      <c r="A14" s="31" t="s">
        <v>23</v>
      </c>
      <c r="B14" s="33"/>
      <c r="C14" s="34" t="n">
        <v>11100</v>
      </c>
      <c r="D14" s="34" t="n">
        <v>10767</v>
      </c>
      <c r="E14" s="34" t="n">
        <v>11433</v>
      </c>
      <c r="F14" s="35" t="n">
        <f aca="false">ROUND(SUM(C14:E14)/3,2)</f>
        <v>11100</v>
      </c>
      <c r="G14" s="36" t="n">
        <v>11100</v>
      </c>
    </row>
    <row r="15" s="1" customFormat="true" ht="13.8" hidden="false" customHeight="false" outlineLevel="0" collapsed="false">
      <c r="A15" s="37" t="s">
        <v>24</v>
      </c>
      <c r="B15" s="38"/>
      <c r="C15" s="39" t="n">
        <f aca="false">C14*$B12</f>
        <v>521700</v>
      </c>
      <c r="D15" s="40" t="n">
        <f aca="false">D14*$B12</f>
        <v>506049</v>
      </c>
      <c r="E15" s="40" t="n">
        <f aca="false">E14*$B12</f>
        <v>537351</v>
      </c>
      <c r="F15" s="41"/>
      <c r="G15" s="42" t="n">
        <f aca="false">G14*$B12</f>
        <v>521700</v>
      </c>
    </row>
    <row r="16" s="43" customFormat="true" ht="24.7" hidden="false" customHeight="true" outlineLevel="0" collapsed="false">
      <c r="A16" s="22" t="s">
        <v>14</v>
      </c>
      <c r="B16" s="23" t="n">
        <v>2</v>
      </c>
      <c r="C16" s="24" t="s">
        <v>25</v>
      </c>
      <c r="D16" s="24"/>
      <c r="E16" s="24"/>
      <c r="F16" s="25" t="s">
        <v>16</v>
      </c>
      <c r="G16" s="26" t="s">
        <v>17</v>
      </c>
    </row>
    <row r="17" s="43" customFormat="true" ht="12.75" hidden="false" customHeight="true" outlineLevel="0" collapsed="false">
      <c r="A17" s="31" t="s">
        <v>26</v>
      </c>
      <c r="B17" s="44" t="n">
        <v>1</v>
      </c>
      <c r="C17" s="44"/>
      <c r="D17" s="44"/>
      <c r="E17" s="29" t="s">
        <v>19</v>
      </c>
      <c r="F17" s="30" t="s">
        <v>27</v>
      </c>
      <c r="G17" s="26"/>
    </row>
    <row r="18" s="43" customFormat="true" ht="39.2" hidden="false" customHeight="true" outlineLevel="0" collapsed="false">
      <c r="A18" s="31" t="s">
        <v>21</v>
      </c>
      <c r="B18" s="45" t="s">
        <v>28</v>
      </c>
      <c r="C18" s="45"/>
      <c r="D18" s="45"/>
      <c r="E18" s="45"/>
      <c r="F18" s="30"/>
      <c r="G18" s="26"/>
    </row>
    <row r="19" s="43" customFormat="true" ht="13.8" hidden="false" customHeight="false" outlineLevel="0" collapsed="false">
      <c r="A19" s="31" t="s">
        <v>23</v>
      </c>
      <c r="B19" s="46"/>
      <c r="C19" s="47" t="n">
        <v>732</v>
      </c>
      <c r="D19" s="47" t="n">
        <v>710.04</v>
      </c>
      <c r="E19" s="47" t="n">
        <v>753.96</v>
      </c>
      <c r="F19" s="35" t="n">
        <f aca="false">ROUND(SUM(C19:E19)/3,2)</f>
        <v>732</v>
      </c>
      <c r="G19" s="36" t="n">
        <v>732</v>
      </c>
    </row>
    <row r="20" s="43" customFormat="true" ht="13.8" hidden="false" customHeight="false" outlineLevel="0" collapsed="false">
      <c r="A20" s="48" t="s">
        <v>24</v>
      </c>
      <c r="B20" s="49"/>
      <c r="C20" s="50" t="n">
        <f aca="false">C19*$B17</f>
        <v>732</v>
      </c>
      <c r="D20" s="51" t="n">
        <f aca="false">D19*$B17</f>
        <v>710.04</v>
      </c>
      <c r="E20" s="52" t="n">
        <f aca="false">E19*$B17</f>
        <v>753.96</v>
      </c>
      <c r="F20" s="52"/>
      <c r="G20" s="53" t="n">
        <f aca="false">G19*$B17</f>
        <v>732</v>
      </c>
    </row>
    <row r="21" s="1" customFormat="true" ht="12.75" hidden="false" customHeight="false" outlineLevel="0" collapsed="false">
      <c r="A21" s="54" t="s">
        <v>29</v>
      </c>
      <c r="B21" s="55"/>
      <c r="C21" s="56" t="n">
        <f aca="false">C15+C20</f>
        <v>522432</v>
      </c>
      <c r="D21" s="56" t="n">
        <f aca="false">D15+D20</f>
        <v>506759.04</v>
      </c>
      <c r="E21" s="56" t="n">
        <f aca="false">E15+E20</f>
        <v>538104.96</v>
      </c>
      <c r="F21" s="57"/>
      <c r="G21" s="57"/>
    </row>
    <row r="22" s="59" customFormat="true" ht="13.8" hidden="false" customHeight="false" outlineLevel="0" collapsed="false">
      <c r="A22" s="58" t="s">
        <v>30</v>
      </c>
      <c r="B22" s="58"/>
      <c r="F22" s="60" t="s">
        <v>31</v>
      </c>
      <c r="G22" s="61" t="n">
        <f aca="false">G15+G20</f>
        <v>522432</v>
      </c>
      <c r="H22" s="61"/>
      <c r="I22" s="61"/>
      <c r="J22" s="61"/>
      <c r="K22" s="61"/>
      <c r="L22" s="61"/>
    </row>
    <row r="23" s="59" customFormat="true" ht="13.8" hidden="false" customHeight="false" outlineLevel="0" collapsed="false">
      <c r="F23" s="60"/>
      <c r="G23" s="61"/>
      <c r="H23" s="61"/>
      <c r="I23" s="61"/>
      <c r="J23" s="61"/>
      <c r="K23" s="61"/>
      <c r="L23" s="61"/>
    </row>
    <row r="24" s="58" customFormat="true" ht="15" hidden="false" customHeight="true" outlineLevel="0" collapsed="false">
      <c r="A24" s="62" t="s">
        <v>32</v>
      </c>
      <c r="B24" s="63" t="s">
        <v>33</v>
      </c>
      <c r="C24" s="63"/>
      <c r="D24" s="63"/>
      <c r="E24" s="63"/>
      <c r="F24" s="63"/>
      <c r="G24" s="63"/>
      <c r="H24" s="63"/>
    </row>
    <row r="25" s="58" customFormat="true" ht="15" hidden="false" customHeight="true" outlineLevel="0" collapsed="false">
      <c r="A25" s="62" t="s">
        <v>34</v>
      </c>
      <c r="B25" s="63" t="s">
        <v>35</v>
      </c>
      <c r="C25" s="63"/>
      <c r="D25" s="63"/>
      <c r="E25" s="63"/>
      <c r="F25" s="63"/>
      <c r="G25" s="63"/>
      <c r="H25" s="63"/>
    </row>
    <row r="26" s="58" customFormat="true" ht="15" hidden="false" customHeight="true" outlineLevel="0" collapsed="false">
      <c r="A26" s="62" t="s">
        <v>36</v>
      </c>
      <c r="B26" s="63" t="s">
        <v>37</v>
      </c>
      <c r="C26" s="63"/>
      <c r="D26" s="63"/>
      <c r="E26" s="63"/>
      <c r="F26" s="63"/>
      <c r="G26" s="63"/>
      <c r="H26" s="63"/>
    </row>
    <row r="27" s="59" customFormat="true" ht="13.8" hidden="false" customHeight="false" outlineLevel="0" collapsed="false"/>
    <row r="28" s="1" customFormat="true" ht="13.8" hidden="false" customHeight="false" outlineLevel="0" collapsed="false">
      <c r="A28" s="59" t="s">
        <v>38</v>
      </c>
      <c r="B28" s="59"/>
      <c r="G28" s="60" t="s">
        <v>39</v>
      </c>
    </row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9">
    <mergeCell ref="D6:G6"/>
    <mergeCell ref="A7:C7"/>
    <mergeCell ref="D7:G7"/>
    <mergeCell ref="A8:C8"/>
    <mergeCell ref="D8:G8"/>
    <mergeCell ref="C9:E9"/>
    <mergeCell ref="C11:E11"/>
    <mergeCell ref="G11:G13"/>
    <mergeCell ref="B12:D12"/>
    <mergeCell ref="F12:F13"/>
    <mergeCell ref="B13:E13"/>
    <mergeCell ref="C16:E16"/>
    <mergeCell ref="G16:G18"/>
    <mergeCell ref="B17:D17"/>
    <mergeCell ref="F17:F18"/>
    <mergeCell ref="B18:E18"/>
    <mergeCell ref="B24:H24"/>
    <mergeCell ref="B25:H25"/>
    <mergeCell ref="B26:H26"/>
  </mergeCells>
  <printOptions headings="false" gridLines="false" gridLinesSet="true" horizontalCentered="false" verticalCentered="false"/>
  <pageMargins left="0.669444444444445" right="0.0784722222222222" top="0.236111111111111" bottom="0.275694444444444" header="0.511811023622047" footer="0.511811023622047"/>
  <pageSetup paperSize="9" scale="9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LibreOffice/26.8.0.1$Windows_X86_64 LibreOffice_project/2577b8a8e9a5d3f37124fb86a89387e3807953a7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2012-04-02T10:33:59Z</dcterms:created>
  <dc:creator>Дергилев Олег Владимирович</dc:creator>
  <dc:description/>
  <dc:language>ru-RU</dc:language>
  <cp:lastModifiedBy/>
  <dcterms:modified xsi:type="dcterms:W3CDTF">2026-09-07T12:36:34Z</dcterms:modified>
  <cp:revision>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